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60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"/>
  <c r="G28" i="25"/>
  <c r="G28" i="22"/>
  <c r="G27" i="2"/>
  <c r="G27" i="21"/>
  <c r="G28" s="1"/>
  <c r="G27" i="22"/>
  <c r="G27" i="23"/>
  <c r="G28" s="1"/>
  <c r="G27" i="24"/>
  <c r="G28" s="1"/>
  <c r="G27" i="25"/>
  <c r="G27" i="26"/>
  <c r="G28" s="1"/>
  <c r="G27" i="27"/>
  <c r="G28" s="1"/>
  <c r="G27" i="28"/>
  <c r="G28" s="1"/>
  <c r="C47"/>
  <c r="C46"/>
  <c r="C16"/>
  <c r="C15"/>
  <c r="H2"/>
  <c r="C64" s="1"/>
  <c r="H2" i="27"/>
  <c r="C60" s="1"/>
  <c r="C30" i="26"/>
  <c r="H2"/>
  <c r="C63" s="1"/>
  <c r="H2" i="25"/>
  <c r="C60" s="1"/>
  <c r="C54" i="24"/>
  <c r="C47"/>
  <c r="C46"/>
  <c r="C39"/>
  <c r="C38"/>
  <c r="C23"/>
  <c r="C16"/>
  <c r="C15"/>
  <c r="C11"/>
  <c r="C8"/>
  <c r="H2"/>
  <c r="C64" s="1"/>
  <c r="C55" i="23"/>
  <c r="C39"/>
  <c r="C27"/>
  <c r="C16"/>
  <c r="C15"/>
  <c r="C7"/>
  <c r="H2"/>
  <c r="C64" s="1"/>
  <c r="C63" i="22"/>
  <c r="C62"/>
  <c r="C54"/>
  <c r="C47"/>
  <c r="C46"/>
  <c r="C39"/>
  <c r="C31"/>
  <c r="C30"/>
  <c r="C23"/>
  <c r="C19"/>
  <c r="C16"/>
  <c r="C15"/>
  <c r="C8"/>
  <c r="C7"/>
  <c r="H2"/>
  <c r="C64" s="1"/>
  <c r="C59" i="21"/>
  <c r="C58"/>
  <c r="C56"/>
  <c r="C48"/>
  <c r="C47"/>
  <c r="C34"/>
  <c r="C33"/>
  <c r="C20"/>
  <c r="C19"/>
  <c r="C9"/>
  <c r="C8"/>
  <c r="H2"/>
  <c r="C60" s="1"/>
  <c r="C18" l="1"/>
  <c r="C32"/>
  <c r="C43"/>
  <c r="C57"/>
  <c r="C17"/>
  <c r="C31"/>
  <c r="C42"/>
  <c r="C67"/>
  <c r="C16"/>
  <c r="C27"/>
  <c r="C41"/>
  <c r="C55"/>
  <c r="C66"/>
  <c r="C12"/>
  <c r="C26"/>
  <c r="C40"/>
  <c r="C51"/>
  <c r="C65"/>
  <c r="C11"/>
  <c r="C25"/>
  <c r="C39"/>
  <c r="C50"/>
  <c r="C64"/>
  <c r="C10"/>
  <c r="C24"/>
  <c r="C35"/>
  <c r="C49"/>
  <c r="C63"/>
  <c r="C11" i="22"/>
  <c r="C38"/>
  <c r="C24"/>
  <c r="C55"/>
  <c r="C38" i="23"/>
  <c r="C11"/>
  <c r="C31"/>
  <c r="C63"/>
  <c r="C8"/>
  <c r="C30"/>
  <c r="C62"/>
  <c r="C24"/>
  <c r="C54"/>
  <c r="C23"/>
  <c r="C47"/>
  <c r="C19"/>
  <c r="C46"/>
  <c r="C7" i="24"/>
  <c r="C31"/>
  <c r="C63"/>
  <c r="C30"/>
  <c r="C62"/>
  <c r="C24"/>
  <c r="C55"/>
  <c r="C42" i="26"/>
  <c r="C10"/>
  <c r="C62"/>
  <c r="C58"/>
  <c r="C11"/>
  <c r="C38"/>
  <c r="C7"/>
  <c r="C34"/>
  <c r="C66"/>
  <c r="C27"/>
  <c r="C23"/>
  <c r="C54"/>
  <c r="C19"/>
  <c r="C50"/>
  <c r="C15"/>
  <c r="C46"/>
  <c r="C8" i="28"/>
  <c r="C39"/>
  <c r="C7"/>
  <c r="C38"/>
  <c r="C30"/>
  <c r="C62"/>
  <c r="C31"/>
  <c r="C63"/>
  <c r="C24"/>
  <c r="C55"/>
  <c r="C23"/>
  <c r="C54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2" l="1"/>
  <c r="C20"/>
  <c r="C28"/>
  <c r="C36"/>
  <c r="C44"/>
  <c r="C52"/>
  <c r="C60"/>
  <c r="C7"/>
  <c r="C19"/>
  <c r="C27"/>
  <c r="C35"/>
  <c r="C43"/>
  <c r="C51"/>
  <c r="C59"/>
  <c r="C67"/>
  <c r="C18"/>
  <c r="C26"/>
  <c r="C34"/>
  <c r="C42"/>
  <c r="C50"/>
  <c r="C58"/>
  <c r="C66"/>
  <c r="C17"/>
  <c r="C25"/>
  <c r="C33"/>
  <c r="C41"/>
  <c r="C49"/>
  <c r="C57"/>
  <c r="C8"/>
  <c r="C16"/>
  <c r="C48"/>
  <c r="C56"/>
  <c r="C23"/>
  <c r="C47"/>
  <c r="C63"/>
  <c r="C22"/>
  <c r="C46"/>
  <c r="C13"/>
  <c r="C53"/>
  <c r="C11"/>
  <c r="C40"/>
  <c r="C62"/>
  <c r="C45"/>
  <c r="C10"/>
  <c r="C65"/>
  <c r="C24"/>
  <c r="C64"/>
  <c r="C31"/>
  <c r="C39"/>
  <c r="C55"/>
  <c r="C14"/>
  <c r="C54"/>
  <c r="C37"/>
  <c r="C9"/>
  <c r="C30"/>
  <c r="C29"/>
  <c r="C32"/>
  <c r="C15"/>
  <c r="C21"/>
  <c r="C61"/>
  <c r="C38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<sst xmlns="http://schemas.openxmlformats.org/spreadsheetml/2006/main" count="184" uniqueCount="47">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</sst>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  <xf numFmtId="2" fontId="1" fillId="0" borderId="8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1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4.6587030716723552</c:v>
                </c:pt>
                <c:pt idx="12">
                  <c:v>6.9880546075085324</c:v>
                </c:pt>
                <c:pt idx="13">
                  <c:v>6.9880546075085324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6.9880546075085324</c:v>
                </c:pt>
                <c:pt idx="17">
                  <c:v>8.1527303754266214</c:v>
                </c:pt>
                <c:pt idx="18">
                  <c:v>8.1527303754266214</c:v>
                </c:pt>
                <c:pt idx="19">
                  <c:v>8.1527303754266214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9.3174061433447104</c:v>
                </c:pt>
                <c:pt idx="23">
                  <c:v>11.646757679180887</c:v>
                </c:pt>
                <c:pt idx="24">
                  <c:v>11.646757679180887</c:v>
                </c:pt>
                <c:pt idx="25">
                  <c:v>11.646757679180887</c:v>
                </c:pt>
                <c:pt idx="26">
                  <c:v>11.646757679180887</c:v>
                </c:pt>
                <c:pt idx="27">
                  <c:v>11.646757679180887</c:v>
                </c:pt>
                <c:pt idx="28">
                  <c:v>11.646757679180887</c:v>
                </c:pt>
                <c:pt idx="29">
                  <c:v>11.646757679180887</c:v>
                </c:pt>
                <c:pt idx="30">
                  <c:v>11.646757679180887</c:v>
                </c:pt>
                <c:pt idx="31">
                  <c:v>12.811433447098976</c:v>
                </c:pt>
                <c:pt idx="32">
                  <c:v>13.976109215017065</c:v>
                </c:pt>
                <c:pt idx="33">
                  <c:v>15.140784982935154</c:v>
                </c:pt>
                <c:pt idx="34">
                  <c:v>15.140784982935154</c:v>
                </c:pt>
                <c:pt idx="35">
                  <c:v>17.47013651877133</c:v>
                </c:pt>
                <c:pt idx="36">
                  <c:v>17.47013651877133</c:v>
                </c:pt>
                <c:pt idx="37">
                  <c:v>18.634812286689421</c:v>
                </c:pt>
                <c:pt idx="38">
                  <c:v>19.799488054607508</c:v>
                </c:pt>
                <c:pt idx="39">
                  <c:v>19.799488054607508</c:v>
                </c:pt>
                <c:pt idx="40">
                  <c:v>23.293515358361773</c:v>
                </c:pt>
                <c:pt idx="41">
                  <c:v>23.293515358361773</c:v>
                </c:pt>
                <c:pt idx="42">
                  <c:v>23.293515358361773</c:v>
                </c:pt>
                <c:pt idx="43">
                  <c:v>24.458191126279864</c:v>
                </c:pt>
                <c:pt idx="44">
                  <c:v>24.458191126279864</c:v>
                </c:pt>
                <c:pt idx="45">
                  <c:v>24.458191126279864</c:v>
                </c:pt>
                <c:pt idx="46">
                  <c:v>25.622866894197951</c:v>
                </c:pt>
                <c:pt idx="47">
                  <c:v>25.622866894197951</c:v>
                </c:pt>
                <c:pt idx="48">
                  <c:v>25.622866894197951</c:v>
                </c:pt>
                <c:pt idx="49">
                  <c:v>25.622866894197951</c:v>
                </c:pt>
                <c:pt idx="50">
                  <c:v>25.622866894197951</c:v>
                </c:pt>
                <c:pt idx="51">
                  <c:v>26.787542662116042</c:v>
                </c:pt>
                <c:pt idx="52">
                  <c:v>26.787542662116042</c:v>
                </c:pt>
                <c:pt idx="53">
                  <c:v>26.787542662116042</c:v>
                </c:pt>
                <c:pt idx="54">
                  <c:v>26.787542662116042</c:v>
                </c:pt>
                <c:pt idx="55">
                  <c:v>26.787542662116042</c:v>
                </c:pt>
                <c:pt idx="56">
                  <c:v>26.787542662116042</c:v>
                </c:pt>
                <c:pt idx="57">
                  <c:v>26.787542662116042</c:v>
                </c:pt>
                <c:pt idx="58">
                  <c:v>26.787542662116042</c:v>
                </c:pt>
                <c:pt idx="59">
                  <c:v>26.787542662116042</c:v>
                </c:pt>
                <c:pt idx="60">
                  <c:v>26.787542662116042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3466880"/>
        <c:axId val="123468800"/>
      </c:scatterChart>
      <c:valAx>
        <c:axId val="123466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3468800"/>
        <c:crosses val="autoZero"/>
        <c:crossBetween val="midCat"/>
      </c:valAx>
      <c:valAx>
        <c:axId val="123468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346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43"/>
                  <c:y val="9.6754049897910584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10.482081911262798</c:v>
                </c:pt>
                <c:pt idx="17">
                  <c:v>11.646757679180887</c:v>
                </c:pt>
                <c:pt idx="18">
                  <c:v>12.811433447098976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11.646757679180887</c:v>
                </c:pt>
                <c:pt idx="22">
                  <c:v>12.811433447098976</c:v>
                </c:pt>
                <c:pt idx="23">
                  <c:v>15.140784982935154</c:v>
                </c:pt>
                <c:pt idx="24">
                  <c:v>17.47013651877133</c:v>
                </c:pt>
                <c:pt idx="25">
                  <c:v>17.47013651877133</c:v>
                </c:pt>
                <c:pt idx="26">
                  <c:v>19.799488054607508</c:v>
                </c:pt>
                <c:pt idx="27">
                  <c:v>20.964163822525595</c:v>
                </c:pt>
                <c:pt idx="28">
                  <c:v>23.293515358361773</c:v>
                </c:pt>
                <c:pt idx="29">
                  <c:v>25.622866894197951</c:v>
                </c:pt>
                <c:pt idx="30">
                  <c:v>25.622866894197951</c:v>
                </c:pt>
                <c:pt idx="31">
                  <c:v>26.787542662116042</c:v>
                </c:pt>
                <c:pt idx="32">
                  <c:v>26.787542662116042</c:v>
                </c:pt>
                <c:pt idx="33">
                  <c:v>26.787542662116042</c:v>
                </c:pt>
                <c:pt idx="34">
                  <c:v>27.952218430034129</c:v>
                </c:pt>
                <c:pt idx="35">
                  <c:v>27.952218430034129</c:v>
                </c:pt>
                <c:pt idx="36">
                  <c:v>27.952218430034129</c:v>
                </c:pt>
                <c:pt idx="37">
                  <c:v>29.116894197952217</c:v>
                </c:pt>
                <c:pt idx="38">
                  <c:v>29.116894197952217</c:v>
                </c:pt>
                <c:pt idx="39">
                  <c:v>30.281569965870307</c:v>
                </c:pt>
                <c:pt idx="40">
                  <c:v>30.281569965870307</c:v>
                </c:pt>
                <c:pt idx="41">
                  <c:v>31.446245733788395</c:v>
                </c:pt>
                <c:pt idx="42">
                  <c:v>31.446245733788395</c:v>
                </c:pt>
                <c:pt idx="43">
                  <c:v>32.610921501706486</c:v>
                </c:pt>
                <c:pt idx="44">
                  <c:v>32.610921501706486</c:v>
                </c:pt>
                <c:pt idx="45">
                  <c:v>33.775597269624576</c:v>
                </c:pt>
                <c:pt idx="46">
                  <c:v>33.775597269624576</c:v>
                </c:pt>
                <c:pt idx="47">
                  <c:v>34.94027303754266</c:v>
                </c:pt>
                <c:pt idx="48">
                  <c:v>37.269624573378842</c:v>
                </c:pt>
                <c:pt idx="49">
                  <c:v>37.269624573378842</c:v>
                </c:pt>
                <c:pt idx="50">
                  <c:v>37.269624573378842</c:v>
                </c:pt>
                <c:pt idx="51">
                  <c:v>37.269624573378842</c:v>
                </c:pt>
                <c:pt idx="52">
                  <c:v>37.269624573378842</c:v>
                </c:pt>
                <c:pt idx="53">
                  <c:v>37.269624573378842</c:v>
                </c:pt>
                <c:pt idx="54">
                  <c:v>37.269624573378842</c:v>
                </c:pt>
                <c:pt idx="55">
                  <c:v>37.269624573378842</c:v>
                </c:pt>
                <c:pt idx="56">
                  <c:v>37.269624573378842</c:v>
                </c:pt>
                <c:pt idx="57">
                  <c:v>37.269624573378842</c:v>
                </c:pt>
                <c:pt idx="58">
                  <c:v>37.269624573378842</c:v>
                </c:pt>
                <c:pt idx="59">
                  <c:v>37.269624573378842</c:v>
                </c:pt>
                <c:pt idx="60">
                  <c:v>37.269624573378842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244544"/>
        <c:axId val="125246464"/>
      </c:scatterChart>
      <c:valAx>
        <c:axId val="125244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246464"/>
        <c:crosses val="autoZero"/>
        <c:crossBetween val="midCat"/>
      </c:valAx>
      <c:valAx>
        <c:axId val="125246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24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5.8233788395904433</c:v>
                </c:pt>
                <c:pt idx="22">
                  <c:v>8.1527303754266214</c:v>
                </c:pt>
                <c:pt idx="23">
                  <c:v>9.3174061433447104</c:v>
                </c:pt>
                <c:pt idx="24">
                  <c:v>9.3174061433447104</c:v>
                </c:pt>
                <c:pt idx="25">
                  <c:v>10.482081911262798</c:v>
                </c:pt>
                <c:pt idx="26">
                  <c:v>11.646757679180887</c:v>
                </c:pt>
                <c:pt idx="27">
                  <c:v>11.646757679180887</c:v>
                </c:pt>
                <c:pt idx="28">
                  <c:v>13.976109215017065</c:v>
                </c:pt>
                <c:pt idx="29">
                  <c:v>13.976109215017065</c:v>
                </c:pt>
                <c:pt idx="30">
                  <c:v>15.140784982935154</c:v>
                </c:pt>
                <c:pt idx="31">
                  <c:v>15.140784982935154</c:v>
                </c:pt>
                <c:pt idx="32">
                  <c:v>16.305460750853243</c:v>
                </c:pt>
                <c:pt idx="33">
                  <c:v>16.305460750853243</c:v>
                </c:pt>
                <c:pt idx="34">
                  <c:v>16.305460750853243</c:v>
                </c:pt>
                <c:pt idx="35">
                  <c:v>17.47013651877133</c:v>
                </c:pt>
                <c:pt idx="36">
                  <c:v>17.47013651877133</c:v>
                </c:pt>
                <c:pt idx="37">
                  <c:v>18.634812286689421</c:v>
                </c:pt>
                <c:pt idx="38">
                  <c:v>18.634812286689421</c:v>
                </c:pt>
                <c:pt idx="39">
                  <c:v>19.799488054607508</c:v>
                </c:pt>
                <c:pt idx="40">
                  <c:v>19.799488054607508</c:v>
                </c:pt>
                <c:pt idx="41">
                  <c:v>19.799488054607508</c:v>
                </c:pt>
                <c:pt idx="42">
                  <c:v>20.964163822525595</c:v>
                </c:pt>
                <c:pt idx="43">
                  <c:v>20.964163822525595</c:v>
                </c:pt>
                <c:pt idx="44">
                  <c:v>22.128839590443686</c:v>
                </c:pt>
                <c:pt idx="45">
                  <c:v>22.128839590443686</c:v>
                </c:pt>
                <c:pt idx="46">
                  <c:v>23.293515358361773</c:v>
                </c:pt>
                <c:pt idx="47">
                  <c:v>23.293515358361773</c:v>
                </c:pt>
                <c:pt idx="48">
                  <c:v>23.293515358361773</c:v>
                </c:pt>
                <c:pt idx="49">
                  <c:v>24.458191126279864</c:v>
                </c:pt>
                <c:pt idx="50">
                  <c:v>24.458191126279864</c:v>
                </c:pt>
                <c:pt idx="51">
                  <c:v>24.458191126279864</c:v>
                </c:pt>
                <c:pt idx="52">
                  <c:v>24.458191126279864</c:v>
                </c:pt>
                <c:pt idx="53">
                  <c:v>24.458191126279864</c:v>
                </c:pt>
                <c:pt idx="54">
                  <c:v>24.458191126279864</c:v>
                </c:pt>
                <c:pt idx="55">
                  <c:v>24.458191126279864</c:v>
                </c:pt>
                <c:pt idx="56">
                  <c:v>24.458191126279864</c:v>
                </c:pt>
                <c:pt idx="57">
                  <c:v>24.458191126279864</c:v>
                </c:pt>
                <c:pt idx="58">
                  <c:v>24.458191126279864</c:v>
                </c:pt>
                <c:pt idx="59">
                  <c:v>24.458191126279864</c:v>
                </c:pt>
                <c:pt idx="60">
                  <c:v>24.458191126279864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175296"/>
        <c:axId val="125176832"/>
      </c:scatterChart>
      <c:valAx>
        <c:axId val="125175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176832"/>
        <c:crosses val="autoZero"/>
        <c:crossBetween val="midCat"/>
      </c:valAx>
      <c:valAx>
        <c:axId val="125176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1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81"/>
                  <c:y val="6.0811912922024085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6.9880546075085324</c:v>
                </c:pt>
                <c:pt idx="23">
                  <c:v>8.1527303754266214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10.482081911262798</c:v>
                </c:pt>
                <c:pt idx="27">
                  <c:v>11.646757679180887</c:v>
                </c:pt>
                <c:pt idx="28">
                  <c:v>11.646757679180887</c:v>
                </c:pt>
                <c:pt idx="29">
                  <c:v>12.811433447098976</c:v>
                </c:pt>
                <c:pt idx="30">
                  <c:v>12.811433447098976</c:v>
                </c:pt>
                <c:pt idx="31">
                  <c:v>12.811433447098976</c:v>
                </c:pt>
                <c:pt idx="32">
                  <c:v>13.976109215017065</c:v>
                </c:pt>
                <c:pt idx="33">
                  <c:v>13.976109215017065</c:v>
                </c:pt>
                <c:pt idx="34">
                  <c:v>13.976109215017065</c:v>
                </c:pt>
                <c:pt idx="35">
                  <c:v>15.140784982935154</c:v>
                </c:pt>
                <c:pt idx="36">
                  <c:v>15.140784982935154</c:v>
                </c:pt>
                <c:pt idx="37">
                  <c:v>15.140784982935154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18.634812286689421</c:v>
                </c:pt>
                <c:pt idx="41">
                  <c:v>18.634812286689421</c:v>
                </c:pt>
                <c:pt idx="42">
                  <c:v>18.634812286689421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19.799488054607508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20.964163822525595</c:v>
                </c:pt>
                <c:pt idx="51">
                  <c:v>22.128839590443686</c:v>
                </c:pt>
                <c:pt idx="52">
                  <c:v>22.128839590443686</c:v>
                </c:pt>
                <c:pt idx="53">
                  <c:v>22.128839590443686</c:v>
                </c:pt>
                <c:pt idx="54">
                  <c:v>22.128839590443686</c:v>
                </c:pt>
                <c:pt idx="55">
                  <c:v>22.128839590443686</c:v>
                </c:pt>
                <c:pt idx="56">
                  <c:v>22.128839590443686</c:v>
                </c:pt>
                <c:pt idx="57">
                  <c:v>22.128839590443686</c:v>
                </c:pt>
                <c:pt idx="58">
                  <c:v>22.128839590443686</c:v>
                </c:pt>
                <c:pt idx="59">
                  <c:v>22.128839590443686</c:v>
                </c:pt>
                <c:pt idx="60">
                  <c:v>22.128839590443686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437056"/>
        <c:axId val="125438976"/>
      </c:scatterChart>
      <c:valAx>
        <c:axId val="1254370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438976"/>
        <c:crosses val="autoZero"/>
        <c:crossBetween val="midCat"/>
      </c:valAx>
      <c:valAx>
        <c:axId val="125438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43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6.9880546075085324</c:v>
                </c:pt>
                <c:pt idx="28">
                  <c:v>6.9880546075085324</c:v>
                </c:pt>
                <c:pt idx="29">
                  <c:v>8.1527303754266214</c:v>
                </c:pt>
                <c:pt idx="30">
                  <c:v>8.1527303754266214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9.3174061433447104</c:v>
                </c:pt>
                <c:pt idx="35">
                  <c:v>9.3174061433447104</c:v>
                </c:pt>
                <c:pt idx="36">
                  <c:v>9.3174061433447104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10.482081911262798</c:v>
                </c:pt>
                <c:pt idx="40">
                  <c:v>10.482081911262798</c:v>
                </c:pt>
                <c:pt idx="41">
                  <c:v>10.482081911262798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11.646757679180887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12.811433447098976</c:v>
                </c:pt>
                <c:pt idx="51">
                  <c:v>12.811433447098976</c:v>
                </c:pt>
                <c:pt idx="52">
                  <c:v>12.811433447098976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530880"/>
        <c:axId val="125532800"/>
      </c:scatterChart>
      <c:valAx>
        <c:axId val="125530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532800"/>
        <c:crosses val="autoZero"/>
        <c:crossBetween val="midCat"/>
      </c:valAx>
      <c:valAx>
        <c:axId val="125532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530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6.9880546075085324</c:v>
                </c:pt>
                <c:pt idx="13">
                  <c:v>6.9880546075085324</c:v>
                </c:pt>
                <c:pt idx="14">
                  <c:v>6.9880546075085324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9.3174061433447104</c:v>
                </c:pt>
                <c:pt idx="18">
                  <c:v>10.482081911262798</c:v>
                </c:pt>
                <c:pt idx="19">
                  <c:v>10.482081911262798</c:v>
                </c:pt>
                <c:pt idx="20">
                  <c:v>10.482081911262798</c:v>
                </c:pt>
                <c:pt idx="21">
                  <c:v>11.646757679180887</c:v>
                </c:pt>
                <c:pt idx="22">
                  <c:v>12.811433447098976</c:v>
                </c:pt>
                <c:pt idx="23">
                  <c:v>12.811433447098976</c:v>
                </c:pt>
                <c:pt idx="24">
                  <c:v>13.976109215017065</c:v>
                </c:pt>
                <c:pt idx="25">
                  <c:v>13.976109215017065</c:v>
                </c:pt>
                <c:pt idx="26">
                  <c:v>13.976109215017065</c:v>
                </c:pt>
                <c:pt idx="27">
                  <c:v>13.976109215017065</c:v>
                </c:pt>
                <c:pt idx="28">
                  <c:v>15.140784982935154</c:v>
                </c:pt>
                <c:pt idx="29">
                  <c:v>15.140784982935154</c:v>
                </c:pt>
                <c:pt idx="30">
                  <c:v>15.140784982935154</c:v>
                </c:pt>
                <c:pt idx="31">
                  <c:v>15.140784982935154</c:v>
                </c:pt>
                <c:pt idx="32">
                  <c:v>15.140784982935154</c:v>
                </c:pt>
                <c:pt idx="33">
                  <c:v>15.140784982935154</c:v>
                </c:pt>
                <c:pt idx="34">
                  <c:v>16.305460750853243</c:v>
                </c:pt>
                <c:pt idx="35">
                  <c:v>16.305460750853243</c:v>
                </c:pt>
                <c:pt idx="36">
                  <c:v>16.305460750853243</c:v>
                </c:pt>
                <c:pt idx="37">
                  <c:v>16.305460750853243</c:v>
                </c:pt>
                <c:pt idx="38">
                  <c:v>16.305460750853243</c:v>
                </c:pt>
                <c:pt idx="39">
                  <c:v>17.47013651877133</c:v>
                </c:pt>
                <c:pt idx="40">
                  <c:v>17.47013651877133</c:v>
                </c:pt>
                <c:pt idx="41">
                  <c:v>17.47013651877133</c:v>
                </c:pt>
                <c:pt idx="42">
                  <c:v>17.47013651877133</c:v>
                </c:pt>
                <c:pt idx="43">
                  <c:v>17.47013651877133</c:v>
                </c:pt>
                <c:pt idx="44">
                  <c:v>17.47013651877133</c:v>
                </c:pt>
                <c:pt idx="45">
                  <c:v>20.964163822525595</c:v>
                </c:pt>
                <c:pt idx="46">
                  <c:v>20.964163822525595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22.128839590443686</c:v>
                </c:pt>
                <c:pt idx="50">
                  <c:v>22.128839590443686</c:v>
                </c:pt>
                <c:pt idx="51">
                  <c:v>22.128839590443686</c:v>
                </c:pt>
                <c:pt idx="52">
                  <c:v>23.293515358361773</c:v>
                </c:pt>
                <c:pt idx="53">
                  <c:v>23.293515358361773</c:v>
                </c:pt>
                <c:pt idx="54">
                  <c:v>23.293515358361773</c:v>
                </c:pt>
                <c:pt idx="55">
                  <c:v>23.293515358361773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805312"/>
        <c:axId val="125807232"/>
      </c:scatterChart>
      <c:valAx>
        <c:axId val="125805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807232"/>
        <c:crosses val="autoZero"/>
        <c:crossBetween val="midCat"/>
      </c:valAx>
      <c:valAx>
        <c:axId val="125807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80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5.8233788395904433</c:v>
                </c:pt>
                <c:pt idx="9">
                  <c:v>5.8233788395904433</c:v>
                </c:pt>
                <c:pt idx="10">
                  <c:v>5.8233788395904433</c:v>
                </c:pt>
                <c:pt idx="11">
                  <c:v>6.9880546075085324</c:v>
                </c:pt>
                <c:pt idx="12">
                  <c:v>6.9880546075085324</c:v>
                </c:pt>
                <c:pt idx="13">
                  <c:v>8.1527303754266214</c:v>
                </c:pt>
                <c:pt idx="14">
                  <c:v>8.1527303754266214</c:v>
                </c:pt>
                <c:pt idx="15">
                  <c:v>9.3174061433447104</c:v>
                </c:pt>
                <c:pt idx="16">
                  <c:v>9.3174061433447104</c:v>
                </c:pt>
                <c:pt idx="17">
                  <c:v>10.482081911262798</c:v>
                </c:pt>
                <c:pt idx="18">
                  <c:v>10.482081911262798</c:v>
                </c:pt>
                <c:pt idx="19">
                  <c:v>11.646757679180887</c:v>
                </c:pt>
                <c:pt idx="20">
                  <c:v>11.646757679180887</c:v>
                </c:pt>
                <c:pt idx="21">
                  <c:v>11.646757679180887</c:v>
                </c:pt>
                <c:pt idx="22">
                  <c:v>15.140784982935154</c:v>
                </c:pt>
                <c:pt idx="23">
                  <c:v>16.305460750853243</c:v>
                </c:pt>
                <c:pt idx="24">
                  <c:v>16.305460750853243</c:v>
                </c:pt>
                <c:pt idx="25">
                  <c:v>16.305460750853243</c:v>
                </c:pt>
                <c:pt idx="26">
                  <c:v>17.47013651877133</c:v>
                </c:pt>
                <c:pt idx="27">
                  <c:v>17.47013651877133</c:v>
                </c:pt>
                <c:pt idx="28">
                  <c:v>17.47013651877133</c:v>
                </c:pt>
                <c:pt idx="29">
                  <c:v>19.799488054607508</c:v>
                </c:pt>
                <c:pt idx="30">
                  <c:v>19.799488054607508</c:v>
                </c:pt>
                <c:pt idx="31">
                  <c:v>19.799488054607508</c:v>
                </c:pt>
                <c:pt idx="32">
                  <c:v>20.964163822525595</c:v>
                </c:pt>
                <c:pt idx="33">
                  <c:v>20.964163822525595</c:v>
                </c:pt>
                <c:pt idx="34">
                  <c:v>22.128839590443686</c:v>
                </c:pt>
                <c:pt idx="35">
                  <c:v>22.128839590443686</c:v>
                </c:pt>
                <c:pt idx="36">
                  <c:v>22.128839590443686</c:v>
                </c:pt>
                <c:pt idx="37">
                  <c:v>23.293515358361773</c:v>
                </c:pt>
                <c:pt idx="38">
                  <c:v>23.293515358361773</c:v>
                </c:pt>
                <c:pt idx="39">
                  <c:v>23.293515358361773</c:v>
                </c:pt>
                <c:pt idx="40">
                  <c:v>23.293515358361773</c:v>
                </c:pt>
                <c:pt idx="41">
                  <c:v>25.622866894197951</c:v>
                </c:pt>
                <c:pt idx="42">
                  <c:v>25.622866894197951</c:v>
                </c:pt>
                <c:pt idx="43">
                  <c:v>25.622866894197951</c:v>
                </c:pt>
                <c:pt idx="44">
                  <c:v>26.787542662116042</c:v>
                </c:pt>
                <c:pt idx="45">
                  <c:v>26.787542662116042</c:v>
                </c:pt>
                <c:pt idx="46">
                  <c:v>26.787542662116042</c:v>
                </c:pt>
                <c:pt idx="47">
                  <c:v>26.787542662116042</c:v>
                </c:pt>
                <c:pt idx="48">
                  <c:v>27.952218430034129</c:v>
                </c:pt>
                <c:pt idx="49">
                  <c:v>27.952218430034129</c:v>
                </c:pt>
                <c:pt idx="50">
                  <c:v>27.952218430034129</c:v>
                </c:pt>
                <c:pt idx="51">
                  <c:v>27.952218430034129</c:v>
                </c:pt>
                <c:pt idx="52">
                  <c:v>30.281569965870307</c:v>
                </c:pt>
                <c:pt idx="53">
                  <c:v>30.281569965870307</c:v>
                </c:pt>
                <c:pt idx="54">
                  <c:v>30.281569965870307</c:v>
                </c:pt>
                <c:pt idx="55">
                  <c:v>30.281569965870307</c:v>
                </c:pt>
                <c:pt idx="56">
                  <c:v>30.281569965870307</c:v>
                </c:pt>
                <c:pt idx="57">
                  <c:v>30.281569965870307</c:v>
                </c:pt>
                <c:pt idx="58">
                  <c:v>30.281569965870307</c:v>
                </c:pt>
                <c:pt idx="59">
                  <c:v>30.281569965870307</c:v>
                </c:pt>
                <c:pt idx="60">
                  <c:v>30.281569965870307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977344"/>
        <c:axId val="125979264"/>
      </c:scatterChart>
      <c:valAx>
        <c:axId val="125977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79264"/>
        <c:crosses val="autoZero"/>
        <c:crossBetween val="midCat"/>
      </c:valAx>
      <c:valAx>
        <c:axId val="1259792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7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10.482081911262798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11.646757679180887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11.646757679180887</c:v>
                </c:pt>
                <c:pt idx="43">
                  <c:v>11.646757679180887</c:v>
                </c:pt>
                <c:pt idx="44">
                  <c:v>11.646757679180887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13.976109215017065</c:v>
                </c:pt>
                <c:pt idx="48">
                  <c:v>13.976109215017065</c:v>
                </c:pt>
                <c:pt idx="49">
                  <c:v>13.976109215017065</c:v>
                </c:pt>
                <c:pt idx="50">
                  <c:v>13.976109215017065</c:v>
                </c:pt>
                <c:pt idx="51">
                  <c:v>13.976109215017065</c:v>
                </c:pt>
                <c:pt idx="52">
                  <c:v>13.976109215017065</c:v>
                </c:pt>
                <c:pt idx="53">
                  <c:v>13.976109215017065</c:v>
                </c:pt>
                <c:pt idx="54">
                  <c:v>13.976109215017065</c:v>
                </c:pt>
                <c:pt idx="55">
                  <c:v>13.976109215017065</c:v>
                </c:pt>
                <c:pt idx="56">
                  <c:v>13.976109215017065</c:v>
                </c:pt>
                <c:pt idx="57">
                  <c:v>13.976109215017065</c:v>
                </c:pt>
                <c:pt idx="58">
                  <c:v>13.976109215017065</c:v>
                </c:pt>
                <c:pt idx="59">
                  <c:v>13.976109215017065</c:v>
                </c:pt>
                <c:pt idx="60">
                  <c:v>13.976109215017065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042880"/>
        <c:axId val="126044800"/>
      </c:scatterChart>
      <c:valAx>
        <c:axId val="126042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044800"/>
        <c:crosses val="autoZero"/>
        <c:crossBetween val="midCat"/>
      </c:valAx>
      <c:valAx>
        <c:axId val="126044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04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5.8233788395904433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6.9880546075085324</c:v>
                </c:pt>
                <c:pt idx="18">
                  <c:v>6.9880546075085324</c:v>
                </c:pt>
                <c:pt idx="19">
                  <c:v>6.9880546075085324</c:v>
                </c:pt>
                <c:pt idx="20">
                  <c:v>6.9880546075085324</c:v>
                </c:pt>
                <c:pt idx="21">
                  <c:v>8.1527303754266214</c:v>
                </c:pt>
                <c:pt idx="22">
                  <c:v>8.1527303754266214</c:v>
                </c:pt>
                <c:pt idx="23">
                  <c:v>8.1527303754266214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11.646757679180887</c:v>
                </c:pt>
                <c:pt idx="28">
                  <c:v>11.646757679180887</c:v>
                </c:pt>
                <c:pt idx="29">
                  <c:v>11.646757679180887</c:v>
                </c:pt>
                <c:pt idx="30">
                  <c:v>12.811433447098976</c:v>
                </c:pt>
                <c:pt idx="31">
                  <c:v>12.811433447098976</c:v>
                </c:pt>
                <c:pt idx="32">
                  <c:v>12.811433447098976</c:v>
                </c:pt>
                <c:pt idx="33">
                  <c:v>12.811433447098976</c:v>
                </c:pt>
                <c:pt idx="34">
                  <c:v>13.976109215017065</c:v>
                </c:pt>
                <c:pt idx="35">
                  <c:v>13.976109215017065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16.305460750853243</c:v>
                </c:pt>
                <c:pt idx="39">
                  <c:v>16.305460750853243</c:v>
                </c:pt>
                <c:pt idx="40">
                  <c:v>16.305460750853243</c:v>
                </c:pt>
                <c:pt idx="41">
                  <c:v>17.47013651877133</c:v>
                </c:pt>
                <c:pt idx="42">
                  <c:v>17.47013651877133</c:v>
                </c:pt>
                <c:pt idx="43">
                  <c:v>17.47013651877133</c:v>
                </c:pt>
                <c:pt idx="44">
                  <c:v>17.47013651877133</c:v>
                </c:pt>
                <c:pt idx="45">
                  <c:v>17.47013651877133</c:v>
                </c:pt>
                <c:pt idx="46">
                  <c:v>18.634812286689421</c:v>
                </c:pt>
                <c:pt idx="47">
                  <c:v>18.634812286689421</c:v>
                </c:pt>
                <c:pt idx="48">
                  <c:v>18.634812286689421</c:v>
                </c:pt>
                <c:pt idx="49">
                  <c:v>18.634812286689421</c:v>
                </c:pt>
                <c:pt idx="50">
                  <c:v>18.634812286689421</c:v>
                </c:pt>
                <c:pt idx="51">
                  <c:v>18.634812286689421</c:v>
                </c:pt>
                <c:pt idx="52">
                  <c:v>18.634812286689421</c:v>
                </c:pt>
                <c:pt idx="53">
                  <c:v>18.634812286689421</c:v>
                </c:pt>
                <c:pt idx="54">
                  <c:v>18.634812286689421</c:v>
                </c:pt>
                <c:pt idx="55">
                  <c:v>18.634812286689421</c:v>
                </c:pt>
                <c:pt idx="56">
                  <c:v>18.634812286689421</c:v>
                </c:pt>
                <c:pt idx="57">
                  <c:v>18.634812286689421</c:v>
                </c:pt>
                <c:pt idx="58">
                  <c:v>18.634812286689421</c:v>
                </c:pt>
                <c:pt idx="59">
                  <c:v>18.634812286689421</c:v>
                </c:pt>
                <c:pt idx="60">
                  <c:v>18.634812286689421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227200"/>
        <c:axId val="126229120"/>
      </c:scatterChart>
      <c:valAx>
        <c:axId val="126227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229120"/>
        <c:crosses val="autoZero"/>
        <c:crossBetween val="midCat"/>
      </c:valAx>
      <c:valAx>
        <c:axId val="126229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227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9.9299999999999999E-2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6</v>
      </c>
      <c r="C23" s="40">
        <f t="shared" si="0"/>
        <v>6.9880546075085324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7</v>
      </c>
      <c r="C24" s="40">
        <f t="shared" si="0"/>
        <v>8.1527303754266214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3.065347826086956E-2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8</v>
      </c>
      <c r="C28" s="40">
        <f t="shared" si="0"/>
        <v>9.3174061433447104</v>
      </c>
      <c r="D28" s="42"/>
      <c r="E28" s="43"/>
      <c r="F28" s="87"/>
      <c r="G28" s="88">
        <f>G27*3600</f>
        <v>110.35252173913041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8</v>
      </c>
      <c r="C29" s="40">
        <f t="shared" si="0"/>
        <v>9.3174061433447104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10</v>
      </c>
      <c r="C30" s="40">
        <f t="shared" si="0"/>
        <v>11.646757679180887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10</v>
      </c>
      <c r="C31" s="40">
        <f t="shared" si="0"/>
        <v>11.646757679180887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10</v>
      </c>
      <c r="C32" s="40">
        <f t="shared" si="0"/>
        <v>11.646757679180887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10</v>
      </c>
      <c r="C33" s="40">
        <f t="shared" si="0"/>
        <v>11.646757679180887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10</v>
      </c>
      <c r="C35" s="40">
        <f t="shared" si="0"/>
        <v>11.646757679180887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10</v>
      </c>
      <c r="C36" s="40">
        <f t="shared" si="0"/>
        <v>11.646757679180887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10</v>
      </c>
      <c r="C37" s="40">
        <f t="shared" si="0"/>
        <v>11.646757679180887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12</v>
      </c>
      <c r="C39" s="40">
        <f t="shared" si="0"/>
        <v>13.976109215017065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13</v>
      </c>
      <c r="C41" s="40">
        <f t="shared" si="0"/>
        <v>15.140784982935154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15</v>
      </c>
      <c r="C42" s="40">
        <f t="shared" si="0"/>
        <v>17.47013651877133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15</v>
      </c>
      <c r="C43" s="40">
        <f t="shared" si="0"/>
        <v>17.47013651877133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17</v>
      </c>
      <c r="C45" s="40">
        <f t="shared" si="0"/>
        <v>19.799488054607508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17</v>
      </c>
      <c r="C46" s="40">
        <f t="shared" si="0"/>
        <v>19.799488054607508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20</v>
      </c>
      <c r="C47" s="40">
        <f t="shared" si="0"/>
        <v>23.293515358361773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20</v>
      </c>
      <c r="C48" s="40">
        <f t="shared" si="0"/>
        <v>23.293515358361773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20</v>
      </c>
      <c r="C49" s="40">
        <f t="shared" si="0"/>
        <v>23.293515358361773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21</v>
      </c>
      <c r="C50" s="40">
        <f t="shared" si="0"/>
        <v>24.458191126279864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21</v>
      </c>
      <c r="C51" s="40">
        <f t="shared" si="0"/>
        <v>24.458191126279864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21</v>
      </c>
      <c r="C52" s="40">
        <f t="shared" si="0"/>
        <v>24.458191126279864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22</v>
      </c>
      <c r="C53" s="40">
        <f t="shared" si="0"/>
        <v>25.622866894197951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22</v>
      </c>
      <c r="C54" s="40">
        <f t="shared" si="0"/>
        <v>25.622866894197951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22</v>
      </c>
      <c r="C55" s="40">
        <f t="shared" si="0"/>
        <v>25.622866894197951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22</v>
      </c>
      <c r="C56" s="40">
        <f t="shared" si="0"/>
        <v>25.622866894197951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22</v>
      </c>
      <c r="C57" s="40">
        <f t="shared" si="0"/>
        <v>25.622866894197951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23</v>
      </c>
      <c r="C58" s="40">
        <f t="shared" si="0"/>
        <v>26.787542662116042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23</v>
      </c>
      <c r="C59" s="40">
        <f t="shared" si="0"/>
        <v>26.787542662116042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23</v>
      </c>
      <c r="C60" s="40">
        <f t="shared" si="0"/>
        <v>26.787542662116042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23</v>
      </c>
      <c r="C61" s="40">
        <f t="shared" si="0"/>
        <v>26.787542662116042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23</v>
      </c>
      <c r="C62" s="40">
        <f t="shared" si="0"/>
        <v>26.787542662116042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23</v>
      </c>
      <c r="C63" s="40">
        <f t="shared" si="0"/>
        <v>26.787542662116042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23</v>
      </c>
      <c r="C64" s="40">
        <f t="shared" si="0"/>
        <v>26.787542662116042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23</v>
      </c>
      <c r="C65" s="40">
        <f t="shared" si="0"/>
        <v>26.787542662116042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23</v>
      </c>
      <c r="C66" s="40">
        <f t="shared" si="0"/>
        <v>26.787542662116042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23</v>
      </c>
      <c r="C67" s="40">
        <f t="shared" si="0"/>
        <v>26.787542662116042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19" sqref="B19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20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115797.91304347823</v>
      </c>
      <c r="D6" s="26" t="s">
        <v>0</v>
      </c>
      <c r="E6" s="38" t="s">
        <v>21</v>
      </c>
    </row>
    <row r="7" spans="1:5">
      <c r="A7" s="77"/>
      <c r="B7" s="77"/>
      <c r="C7" s="39">
        <f>C6/1000</f>
        <v>115.79791304347823</v>
      </c>
      <c r="D7" s="26" t="s">
        <v>3</v>
      </c>
      <c r="E7" t="s">
        <v>18</v>
      </c>
    </row>
    <row r="8" spans="1:5" ht="52.95" customHeight="1">
      <c r="A8" s="75" t="s">
        <v>45</v>
      </c>
      <c r="B8" s="75"/>
      <c r="C8" s="57">
        <f>C6/C4</f>
        <v>115.79791304347823</v>
      </c>
      <c r="D8" s="26" t="s">
        <v>9</v>
      </c>
    </row>
    <row r="9" spans="1:5">
      <c r="A9" s="80" t="s">
        <v>34</v>
      </c>
      <c r="B9" s="81"/>
      <c r="C9" s="60">
        <v>28</v>
      </c>
      <c r="D9" s="60" t="s">
        <v>38</v>
      </c>
    </row>
    <row r="10" spans="1:5">
      <c r="A10" s="80" t="s">
        <v>35</v>
      </c>
      <c r="B10" s="81"/>
      <c r="C10" s="60">
        <v>20</v>
      </c>
      <c r="D10" s="58" t="s">
        <v>39</v>
      </c>
    </row>
    <row r="11" spans="1:5">
      <c r="A11" s="82" t="s">
        <v>36</v>
      </c>
      <c r="B11" s="83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8" t="s">
        <v>45</v>
      </c>
      <c r="B13" s="79"/>
      <c r="C13" s="67">
        <f>C8*(C9/C12)*(273/(273+C10))*(C11/1)</f>
        <v>134.86702329722507</v>
      </c>
      <c r="D13" s="56" t="s">
        <v>42</v>
      </c>
    </row>
    <row r="14" spans="1:5" ht="34.799999999999997" customHeight="1">
      <c r="A14" s="78" t="s">
        <v>45</v>
      </c>
      <c r="B14" s="79"/>
      <c r="C14" s="67">
        <f>C13*(1/10000)</f>
        <v>1.3486702329722508E-2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0.1447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4</v>
      </c>
      <c r="C15" s="40">
        <f t="shared" si="0"/>
        <v>4.6587030716723552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4</v>
      </c>
      <c r="C16" s="40">
        <f t="shared" si="0"/>
        <v>4.6587030716723552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4</v>
      </c>
      <c r="C17" s="40">
        <f t="shared" si="0"/>
        <v>4.6587030716723552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5</v>
      </c>
      <c r="C18" s="40">
        <f t="shared" si="0"/>
        <v>5.8233788395904433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5</v>
      </c>
      <c r="C19" s="40">
        <f t="shared" si="0"/>
        <v>5.8233788395904433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5</v>
      </c>
      <c r="C20" s="40">
        <f t="shared" si="0"/>
        <v>5.8233788395904433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6</v>
      </c>
      <c r="C22" s="40">
        <f t="shared" si="0"/>
        <v>6.9880546075085324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10</v>
      </c>
      <c r="C24" s="40">
        <f t="shared" si="0"/>
        <v>11.646757679180887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11</v>
      </c>
      <c r="C25" s="40">
        <f t="shared" si="0"/>
        <v>12.811433447098976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6" t="s">
        <v>5</v>
      </c>
      <c r="G27" s="84">
        <f>($J$2/$I$2)*$K$2</f>
        <v>4.4668260869565206E-2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10</v>
      </c>
      <c r="C28" s="40">
        <f t="shared" si="0"/>
        <v>11.646757679180887</v>
      </c>
      <c r="D28" s="42"/>
      <c r="E28" s="43"/>
      <c r="F28" s="87"/>
      <c r="G28" s="88">
        <f>G27*3600</f>
        <v>160.80573913043474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13</v>
      </c>
      <c r="C30" s="40">
        <f t="shared" si="0"/>
        <v>15.140784982935154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15</v>
      </c>
      <c r="C31" s="40">
        <f t="shared" si="0"/>
        <v>17.47013651877133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15</v>
      </c>
      <c r="C32" s="40">
        <f t="shared" si="0"/>
        <v>17.47013651877133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17</v>
      </c>
      <c r="C33" s="40">
        <f t="shared" si="0"/>
        <v>19.799488054607508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18</v>
      </c>
      <c r="C34" s="40">
        <f t="shared" si="0"/>
        <v>20.964163822525595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20</v>
      </c>
      <c r="C35" s="40">
        <f t="shared" si="0"/>
        <v>23.293515358361773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22</v>
      </c>
      <c r="C36" s="40">
        <f t="shared" si="0"/>
        <v>25.622866894197951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22</v>
      </c>
      <c r="C37" s="40">
        <f t="shared" si="0"/>
        <v>25.622866894197951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23</v>
      </c>
      <c r="C38" s="40">
        <f t="shared" si="0"/>
        <v>26.787542662116042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23</v>
      </c>
      <c r="C39" s="40">
        <f t="shared" si="0"/>
        <v>26.787542662116042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23</v>
      </c>
      <c r="C40" s="40">
        <f t="shared" si="0"/>
        <v>26.787542662116042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24</v>
      </c>
      <c r="C41" s="40">
        <f t="shared" si="0"/>
        <v>27.952218430034129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24</v>
      </c>
      <c r="C42" s="40">
        <f t="shared" si="0"/>
        <v>27.952218430034129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24</v>
      </c>
      <c r="C43" s="40">
        <f t="shared" si="0"/>
        <v>27.952218430034129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25</v>
      </c>
      <c r="C44" s="40">
        <f t="shared" si="0"/>
        <v>29.116894197952217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25</v>
      </c>
      <c r="C45" s="40">
        <f t="shared" si="0"/>
        <v>29.116894197952217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26</v>
      </c>
      <c r="C46" s="40">
        <f t="shared" si="0"/>
        <v>30.281569965870307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26</v>
      </c>
      <c r="C47" s="40">
        <f t="shared" si="0"/>
        <v>30.281569965870307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27</v>
      </c>
      <c r="C48" s="40">
        <f t="shared" si="0"/>
        <v>31.446245733788395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27</v>
      </c>
      <c r="C49" s="40">
        <f t="shared" si="0"/>
        <v>31.446245733788395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28</v>
      </c>
      <c r="C50" s="40">
        <f t="shared" si="0"/>
        <v>32.610921501706486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28</v>
      </c>
      <c r="C51" s="40">
        <f t="shared" si="0"/>
        <v>32.610921501706486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29</v>
      </c>
      <c r="C52" s="40">
        <f t="shared" si="0"/>
        <v>33.775597269624576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29</v>
      </c>
      <c r="C53" s="40">
        <f t="shared" si="0"/>
        <v>33.775597269624576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30</v>
      </c>
      <c r="C54" s="40">
        <f t="shared" si="0"/>
        <v>34.94027303754266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32</v>
      </c>
      <c r="C55" s="40">
        <f t="shared" si="0"/>
        <v>37.269624573378842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32</v>
      </c>
      <c r="C56" s="40">
        <f t="shared" si="0"/>
        <v>37.269624573378842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32</v>
      </c>
      <c r="C57" s="40">
        <f t="shared" si="0"/>
        <v>37.269624573378842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32</v>
      </c>
      <c r="C58" s="40">
        <f t="shared" si="0"/>
        <v>37.269624573378842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32</v>
      </c>
      <c r="C59" s="40">
        <f t="shared" si="0"/>
        <v>37.269624573378842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32</v>
      </c>
      <c r="C60" s="40">
        <f t="shared" si="0"/>
        <v>37.269624573378842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32</v>
      </c>
      <c r="C61" s="40">
        <f t="shared" si="0"/>
        <v>37.269624573378842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32</v>
      </c>
      <c r="C62" s="40">
        <f t="shared" si="0"/>
        <v>37.269624573378842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32</v>
      </c>
      <c r="C63" s="40">
        <f t="shared" si="0"/>
        <v>37.269624573378842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32</v>
      </c>
      <c r="C64" s="40">
        <f t="shared" si="0"/>
        <v>37.269624573378842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32</v>
      </c>
      <c r="C65" s="40">
        <f t="shared" si="0"/>
        <v>37.269624573378842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32</v>
      </c>
      <c r="C66" s="40">
        <f t="shared" si="0"/>
        <v>37.269624573378842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32</v>
      </c>
      <c r="C67" s="40">
        <f t="shared" si="0"/>
        <v>37.269624573378842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3" sqref="F23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9.7500000000000003E-2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 ht="16.2" thickBot="1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92"/>
      <c r="G23" s="93"/>
      <c r="H23" s="93"/>
      <c r="I23" s="94"/>
      <c r="J23" s="94"/>
      <c r="K23" s="95"/>
      <c r="L23" s="96"/>
      <c r="M23" s="8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70" t="s">
        <v>26</v>
      </c>
      <c r="G24" s="71"/>
      <c r="H24" s="71"/>
      <c r="I24" s="51" t="s">
        <v>29</v>
      </c>
      <c r="J24" s="48"/>
      <c r="K24" s="9"/>
      <c r="L24" s="9"/>
      <c r="M24" s="10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3.0097826086956516E-2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108.35217391304346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8</v>
      </c>
      <c r="C30" s="40">
        <f t="shared" si="0"/>
        <v>9.3174061433447104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9</v>
      </c>
      <c r="C32" s="40">
        <f t="shared" si="0"/>
        <v>10.482081911262798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10</v>
      </c>
      <c r="C33" s="40">
        <f t="shared" si="0"/>
        <v>11.646757679180887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12</v>
      </c>
      <c r="C35" s="40">
        <f t="shared" si="0"/>
        <v>13.976109215017065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12</v>
      </c>
      <c r="C36" s="40">
        <f t="shared" si="0"/>
        <v>13.976109215017065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13</v>
      </c>
      <c r="C37" s="40">
        <f t="shared" si="0"/>
        <v>15.140784982935154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14</v>
      </c>
      <c r="C39" s="40">
        <f t="shared" si="0"/>
        <v>16.305460750853243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14</v>
      </c>
      <c r="C40" s="40">
        <f t="shared" si="0"/>
        <v>16.305460750853243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15</v>
      </c>
      <c r="C42" s="40">
        <f t="shared" si="0"/>
        <v>17.47013651877133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15</v>
      </c>
      <c r="C43" s="40">
        <f t="shared" si="0"/>
        <v>17.47013651877133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16</v>
      </c>
      <c r="C45" s="40">
        <f t="shared" si="0"/>
        <v>18.634812286689421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17</v>
      </c>
      <c r="C46" s="40">
        <f t="shared" si="0"/>
        <v>19.799488054607508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17</v>
      </c>
      <c r="C47" s="40">
        <f t="shared" si="0"/>
        <v>19.799488054607508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17</v>
      </c>
      <c r="C48" s="40">
        <f t="shared" si="0"/>
        <v>19.799488054607508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18</v>
      </c>
      <c r="C49" s="40">
        <f t="shared" si="0"/>
        <v>20.964163822525595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18</v>
      </c>
      <c r="C50" s="40">
        <f t="shared" si="0"/>
        <v>20.964163822525595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19</v>
      </c>
      <c r="C51" s="40">
        <f t="shared" si="0"/>
        <v>22.128839590443686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19</v>
      </c>
      <c r="C52" s="40">
        <f t="shared" si="0"/>
        <v>22.128839590443686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20</v>
      </c>
      <c r="C53" s="40">
        <f t="shared" si="0"/>
        <v>23.293515358361773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20</v>
      </c>
      <c r="C54" s="40">
        <f t="shared" si="0"/>
        <v>23.293515358361773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20</v>
      </c>
      <c r="C55" s="40">
        <f t="shared" si="0"/>
        <v>23.293515358361773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21</v>
      </c>
      <c r="C56" s="40">
        <f t="shared" si="0"/>
        <v>24.458191126279864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21</v>
      </c>
      <c r="C57" s="40">
        <f t="shared" si="0"/>
        <v>24.458191126279864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21</v>
      </c>
      <c r="C58" s="40">
        <f t="shared" si="0"/>
        <v>24.458191126279864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21</v>
      </c>
      <c r="C59" s="40">
        <f t="shared" si="0"/>
        <v>24.458191126279864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21</v>
      </c>
      <c r="C60" s="40">
        <f t="shared" si="0"/>
        <v>24.458191126279864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21</v>
      </c>
      <c r="C61" s="40">
        <f t="shared" si="0"/>
        <v>24.458191126279864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21</v>
      </c>
      <c r="C62" s="40">
        <f t="shared" si="0"/>
        <v>24.458191126279864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21</v>
      </c>
      <c r="C63" s="40">
        <f t="shared" si="0"/>
        <v>24.458191126279864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21</v>
      </c>
      <c r="C64" s="40">
        <f t="shared" si="0"/>
        <v>24.458191126279864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21</v>
      </c>
      <c r="C65" s="40">
        <f t="shared" si="0"/>
        <v>24.458191126279864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21</v>
      </c>
      <c r="C66" s="40">
        <f t="shared" si="0"/>
        <v>24.458191126279864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21</v>
      </c>
      <c r="C67" s="40">
        <f t="shared" si="0"/>
        <v>24.458191126279864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106.2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8.9700000000000002E-2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2.7689999999999996E-2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99.683999999999983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9</v>
      </c>
      <c r="C33" s="40">
        <f t="shared" si="0"/>
        <v>10.482081911262798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10</v>
      </c>
      <c r="C35" s="40">
        <f t="shared" si="0"/>
        <v>11.646757679180887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11</v>
      </c>
      <c r="C36" s="40">
        <f t="shared" si="0"/>
        <v>12.811433447098976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11</v>
      </c>
      <c r="C37" s="40">
        <f t="shared" si="0"/>
        <v>12.811433447098976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12</v>
      </c>
      <c r="C39" s="40">
        <f t="shared" si="0"/>
        <v>13.976109215017065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12</v>
      </c>
      <c r="C40" s="40">
        <f t="shared" si="0"/>
        <v>13.976109215017065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13</v>
      </c>
      <c r="C42" s="40">
        <f t="shared" si="0"/>
        <v>15.140784982935154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13</v>
      </c>
      <c r="C43" s="40">
        <f t="shared" si="0"/>
        <v>15.140784982935154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13</v>
      </c>
      <c r="C44" s="40">
        <f t="shared" si="0"/>
        <v>15.140784982935154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16</v>
      </c>
      <c r="C47" s="40">
        <f t="shared" si="0"/>
        <v>18.634812286689421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16</v>
      </c>
      <c r="C48" s="40">
        <f t="shared" si="0"/>
        <v>18.634812286689421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16</v>
      </c>
      <c r="C49" s="40">
        <f t="shared" si="0"/>
        <v>18.634812286689421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17</v>
      </c>
      <c r="C53" s="40">
        <f t="shared" si="0"/>
        <v>19.799488054607508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18</v>
      </c>
      <c r="C57" s="40">
        <f t="shared" si="0"/>
        <v>20.964163822525595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19</v>
      </c>
      <c r="C59" s="40">
        <f t="shared" si="0"/>
        <v>22.128839590443686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19</v>
      </c>
      <c r="C60" s="40">
        <f t="shared" si="0"/>
        <v>22.128839590443686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19</v>
      </c>
      <c r="C61" s="40">
        <f t="shared" si="0"/>
        <v>22.128839590443686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19</v>
      </c>
      <c r="C62" s="40">
        <f t="shared" si="0"/>
        <v>22.128839590443686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19</v>
      </c>
      <c r="C63" s="40">
        <f t="shared" si="0"/>
        <v>22.128839590443686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19</v>
      </c>
      <c r="C64" s="40">
        <f t="shared" si="0"/>
        <v>22.128839590443686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19</v>
      </c>
      <c r="C65" s="40">
        <f t="shared" si="0"/>
        <v>22.128839590443686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19</v>
      </c>
      <c r="C66" s="40">
        <f t="shared" si="0"/>
        <v>22.128839590443686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19</v>
      </c>
      <c r="C67" s="40">
        <f t="shared" si="0"/>
        <v>22.128839590443686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4.2599999999999999E-2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  <c r="M23" s="9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1.3150434782608692E-2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47.341565217391292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5</v>
      </c>
      <c r="C31" s="40">
        <f t="shared" si="0"/>
        <v>5.8233788395904433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6</v>
      </c>
      <c r="C34" s="40">
        <f t="shared" si="0"/>
        <v>6.9880546075085324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7</v>
      </c>
      <c r="C37" s="40">
        <f t="shared" si="0"/>
        <v>8.1527303754266214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7</v>
      </c>
      <c r="C38" s="40">
        <f t="shared" si="0"/>
        <v>8.1527303754266214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8</v>
      </c>
      <c r="C42" s="40">
        <f t="shared" si="0"/>
        <v>9.3174061433447104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8</v>
      </c>
      <c r="C43" s="40">
        <f t="shared" si="0"/>
        <v>9.3174061433447104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8</v>
      </c>
      <c r="C44" s="40">
        <f t="shared" si="0"/>
        <v>9.3174061433447104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8</v>
      </c>
      <c r="C45" s="40">
        <f t="shared" si="0"/>
        <v>9.3174061433447104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9</v>
      </c>
      <c r="C47" s="40">
        <f t="shared" si="0"/>
        <v>10.482081911262798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10</v>
      </c>
      <c r="C51" s="40">
        <f t="shared" si="0"/>
        <v>11.646757679180887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10</v>
      </c>
      <c r="C53" s="40">
        <f t="shared" si="0"/>
        <v>11.646757679180887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11</v>
      </c>
      <c r="C57" s="40">
        <f t="shared" si="0"/>
        <v>12.811433447098976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11</v>
      </c>
      <c r="C58" s="40">
        <f t="shared" si="0"/>
        <v>12.811433447098976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11</v>
      </c>
      <c r="C59" s="40">
        <f t="shared" si="0"/>
        <v>12.811433447098976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7.7600000000000002E-2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6</v>
      </c>
      <c r="C20" s="40">
        <f t="shared" si="0"/>
        <v>6.9880546075085324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6</v>
      </c>
      <c r="C21" s="40">
        <f t="shared" si="0"/>
        <v>6.9880546075085324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8</v>
      </c>
      <c r="C24" s="40">
        <f t="shared" si="0"/>
        <v>9.3174061433447104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9</v>
      </c>
      <c r="C25" s="40">
        <f t="shared" si="0"/>
        <v>10.482081911262798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9</v>
      </c>
      <c r="C26" s="40">
        <f t="shared" si="0"/>
        <v>10.482081911262798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9</v>
      </c>
      <c r="C27" s="40">
        <f t="shared" si="0"/>
        <v>10.482081911262798</v>
      </c>
      <c r="D27" s="42"/>
      <c r="E27" s="43"/>
      <c r="F27" s="86" t="s">
        <v>5</v>
      </c>
      <c r="G27" s="84">
        <f>($J$2/$I$2)*$K$2</f>
        <v>2.3954782608695647E-2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10</v>
      </c>
      <c r="C28" s="40">
        <f t="shared" si="0"/>
        <v>11.646757679180887</v>
      </c>
      <c r="D28" s="42"/>
      <c r="E28" s="43"/>
      <c r="F28" s="87"/>
      <c r="G28" s="88">
        <f>G27*3600</f>
        <v>86.237217391304327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11</v>
      </c>
      <c r="C29" s="40">
        <f t="shared" si="0"/>
        <v>12.811433447098976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11</v>
      </c>
      <c r="C30" s="40">
        <f t="shared" si="0"/>
        <v>12.811433447098976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12</v>
      </c>
      <c r="C31" s="40">
        <f t="shared" si="0"/>
        <v>13.976109215017065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12</v>
      </c>
      <c r="C32" s="40">
        <f t="shared" si="0"/>
        <v>13.976109215017065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12</v>
      </c>
      <c r="C33" s="40">
        <f t="shared" si="0"/>
        <v>13.976109215017065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12</v>
      </c>
      <c r="C34" s="40">
        <f t="shared" si="0"/>
        <v>13.976109215017065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13</v>
      </c>
      <c r="C35" s="40">
        <f t="shared" si="0"/>
        <v>15.140784982935154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13</v>
      </c>
      <c r="C36" s="40">
        <f t="shared" si="0"/>
        <v>15.140784982935154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13</v>
      </c>
      <c r="C37" s="40">
        <f t="shared" si="0"/>
        <v>15.140784982935154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14</v>
      </c>
      <c r="C42" s="40">
        <f t="shared" si="0"/>
        <v>16.305460750853243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14</v>
      </c>
      <c r="C43" s="40">
        <f t="shared" si="0"/>
        <v>16.305460750853243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14</v>
      </c>
      <c r="C44" s="40">
        <f t="shared" si="0"/>
        <v>16.305460750853243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14</v>
      </c>
      <c r="C45" s="40">
        <f t="shared" si="0"/>
        <v>16.305460750853243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15</v>
      </c>
      <c r="C47" s="40">
        <f t="shared" si="0"/>
        <v>17.47013651877133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15</v>
      </c>
      <c r="C48" s="40">
        <f t="shared" si="0"/>
        <v>17.47013651877133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15</v>
      </c>
      <c r="C49" s="40">
        <f t="shared" si="0"/>
        <v>17.47013651877133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15</v>
      </c>
      <c r="C50" s="40">
        <f t="shared" si="0"/>
        <v>17.47013651877133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15</v>
      </c>
      <c r="C51" s="40">
        <f t="shared" si="0"/>
        <v>17.47013651877133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18</v>
      </c>
      <c r="C52" s="40">
        <f t="shared" si="0"/>
        <v>20.964163822525595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19</v>
      </c>
      <c r="C56" s="40">
        <f t="shared" si="0"/>
        <v>22.128839590443686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19</v>
      </c>
      <c r="C57" s="40">
        <f t="shared" si="0"/>
        <v>22.128839590443686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20</v>
      </c>
      <c r="C59" s="40">
        <f t="shared" si="0"/>
        <v>23.293515358361773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20</v>
      </c>
      <c r="C60" s="40">
        <f t="shared" si="0"/>
        <v>23.293515358361773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20</v>
      </c>
      <c r="C61" s="40">
        <f t="shared" si="0"/>
        <v>23.293515358361773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0.1081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2</v>
      </c>
      <c r="C8" s="40">
        <f t="shared" ref="C8:C67" si="0">B8*($H$2/$G$2)*(273/$F$2)</f>
        <v>2.3293515358361776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2</v>
      </c>
      <c r="C9" s="40">
        <f t="shared" si="0"/>
        <v>2.3293515358361776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5</v>
      </c>
      <c r="C15" s="40">
        <f t="shared" si="0"/>
        <v>5.8233788395904433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5</v>
      </c>
      <c r="C16" s="40">
        <f t="shared" si="0"/>
        <v>5.8233788395904433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5</v>
      </c>
      <c r="C17" s="40">
        <f t="shared" si="0"/>
        <v>5.8233788395904433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6</v>
      </c>
      <c r="C18" s="40">
        <f t="shared" si="0"/>
        <v>6.9880546075085324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6</v>
      </c>
      <c r="C19" s="40">
        <f t="shared" si="0"/>
        <v>6.9880546075085324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7</v>
      </c>
      <c r="C21" s="40">
        <f t="shared" si="0"/>
        <v>8.1527303754266214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8</v>
      </c>
      <c r="C23" s="40">
        <f t="shared" si="0"/>
        <v>9.3174061433447104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9</v>
      </c>
      <c r="C24" s="40">
        <f t="shared" si="0"/>
        <v>10.482081911262798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9</v>
      </c>
      <c r="C25" s="40">
        <f t="shared" si="0"/>
        <v>10.482081911262798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10</v>
      </c>
      <c r="C26" s="40">
        <f t="shared" si="0"/>
        <v>11.646757679180887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10</v>
      </c>
      <c r="C27" s="40">
        <f t="shared" si="0"/>
        <v>11.646757679180887</v>
      </c>
      <c r="D27" s="42"/>
      <c r="E27" s="43"/>
      <c r="F27" s="86" t="s">
        <v>5</v>
      </c>
      <c r="G27" s="84">
        <f>($J$2/$I$2)*$K$2</f>
        <v>3.3369999999999997E-2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10</v>
      </c>
      <c r="C28" s="40">
        <f t="shared" si="0"/>
        <v>11.646757679180887</v>
      </c>
      <c r="D28" s="42"/>
      <c r="E28" s="43"/>
      <c r="F28" s="87"/>
      <c r="G28" s="88">
        <f>G27*3600</f>
        <v>120.13199999999999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13</v>
      </c>
      <c r="C29" s="40">
        <f t="shared" si="0"/>
        <v>15.140784982935154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14</v>
      </c>
      <c r="C30" s="40">
        <f t="shared" si="0"/>
        <v>16.305460750853243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14</v>
      </c>
      <c r="C31" s="40">
        <f t="shared" si="0"/>
        <v>16.305460750853243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14</v>
      </c>
      <c r="C32" s="40">
        <f t="shared" si="0"/>
        <v>16.305460750853243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15</v>
      </c>
      <c r="C33" s="40">
        <f t="shared" si="0"/>
        <v>17.47013651877133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15</v>
      </c>
      <c r="C34" s="40">
        <f t="shared" si="0"/>
        <v>17.47013651877133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15</v>
      </c>
      <c r="C35" s="40">
        <f t="shared" si="0"/>
        <v>17.47013651877133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17</v>
      </c>
      <c r="C36" s="40">
        <f t="shared" si="0"/>
        <v>19.799488054607508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17</v>
      </c>
      <c r="C37" s="40">
        <f t="shared" si="0"/>
        <v>19.799488054607508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17</v>
      </c>
      <c r="C38" s="40">
        <f t="shared" si="0"/>
        <v>19.799488054607508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18</v>
      </c>
      <c r="C39" s="40">
        <f t="shared" si="0"/>
        <v>20.964163822525595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18</v>
      </c>
      <c r="C40" s="40">
        <f t="shared" si="0"/>
        <v>20.964163822525595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19</v>
      </c>
      <c r="C41" s="40">
        <f t="shared" si="0"/>
        <v>22.128839590443686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19</v>
      </c>
      <c r="C42" s="40">
        <f t="shared" si="0"/>
        <v>22.128839590443686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19</v>
      </c>
      <c r="C43" s="40">
        <f t="shared" si="0"/>
        <v>22.128839590443686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20</v>
      </c>
      <c r="C44" s="40">
        <f t="shared" si="0"/>
        <v>23.293515358361773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20</v>
      </c>
      <c r="C45" s="40">
        <f t="shared" si="0"/>
        <v>23.293515358361773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20</v>
      </c>
      <c r="C46" s="40">
        <f t="shared" si="0"/>
        <v>23.293515358361773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20</v>
      </c>
      <c r="C47" s="40">
        <f t="shared" si="0"/>
        <v>23.293515358361773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22</v>
      </c>
      <c r="C48" s="40">
        <f t="shared" si="0"/>
        <v>25.622866894197951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22</v>
      </c>
      <c r="C49" s="40">
        <f t="shared" si="0"/>
        <v>25.622866894197951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22</v>
      </c>
      <c r="C50" s="40">
        <f t="shared" si="0"/>
        <v>25.622866894197951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23</v>
      </c>
      <c r="C51" s="40">
        <f t="shared" si="0"/>
        <v>26.787542662116042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23</v>
      </c>
      <c r="C52" s="40">
        <f t="shared" si="0"/>
        <v>26.787542662116042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23</v>
      </c>
      <c r="C53" s="40">
        <f t="shared" si="0"/>
        <v>26.787542662116042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23</v>
      </c>
      <c r="C54" s="40">
        <f t="shared" si="0"/>
        <v>26.787542662116042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24</v>
      </c>
      <c r="C55" s="40">
        <f t="shared" si="0"/>
        <v>27.952218430034129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24</v>
      </c>
      <c r="C56" s="40">
        <f t="shared" si="0"/>
        <v>27.952218430034129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24</v>
      </c>
      <c r="C57" s="40">
        <f t="shared" si="0"/>
        <v>27.952218430034129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24</v>
      </c>
      <c r="C58" s="40">
        <f t="shared" si="0"/>
        <v>27.952218430034129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26</v>
      </c>
      <c r="C59" s="40">
        <f t="shared" si="0"/>
        <v>30.281569965870307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26</v>
      </c>
      <c r="C60" s="40">
        <f t="shared" si="0"/>
        <v>30.281569965870307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26</v>
      </c>
      <c r="C61" s="40">
        <f t="shared" si="0"/>
        <v>30.281569965870307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26</v>
      </c>
      <c r="C62" s="40">
        <f t="shared" si="0"/>
        <v>30.281569965870307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26</v>
      </c>
      <c r="C63" s="40">
        <f t="shared" si="0"/>
        <v>30.281569965870307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26</v>
      </c>
      <c r="C64" s="40">
        <f t="shared" si="0"/>
        <v>30.281569965870307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26</v>
      </c>
      <c r="C65" s="40">
        <f t="shared" si="0"/>
        <v>30.281569965870307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26</v>
      </c>
      <c r="C66" s="40">
        <f t="shared" si="0"/>
        <v>30.281569965870307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26</v>
      </c>
      <c r="C67" s="40">
        <f t="shared" si="0"/>
        <v>30.281569965870307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5.0200000000000002E-2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2</v>
      </c>
      <c r="C11" s="40">
        <f t="shared" si="0"/>
        <v>2.3293515358361776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2</v>
      </c>
      <c r="C12" s="40">
        <f t="shared" si="0"/>
        <v>2.3293515358361776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3</v>
      </c>
      <c r="C13" s="40">
        <f t="shared" si="0"/>
        <v>3.4940273037542662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3</v>
      </c>
      <c r="C14" s="40">
        <f t="shared" si="0"/>
        <v>3.4940273037542662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4</v>
      </c>
      <c r="C22" s="40">
        <f t="shared" si="0"/>
        <v>4.6587030716723552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5</v>
      </c>
      <c r="C25" s="40">
        <f t="shared" si="0"/>
        <v>5.8233788395904433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5</v>
      </c>
      <c r="C26" s="40">
        <f t="shared" si="0"/>
        <v>5.8233788395904433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5</v>
      </c>
      <c r="C27" s="40">
        <f t="shared" si="0"/>
        <v>5.8233788395904433</v>
      </c>
      <c r="D27" s="42"/>
      <c r="E27" s="43"/>
      <c r="F27" s="86" t="s">
        <v>5</v>
      </c>
      <c r="G27" s="84">
        <f>($J$2/$I$2)*$K$2</f>
        <v>1.5496521739130431E-2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6</v>
      </c>
      <c r="C28" s="40">
        <f t="shared" si="0"/>
        <v>6.9880546075085324</v>
      </c>
      <c r="D28" s="42"/>
      <c r="E28" s="43"/>
      <c r="F28" s="87"/>
      <c r="G28" s="88">
        <f>G27*3600</f>
        <v>55.787478260869555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6</v>
      </c>
      <c r="C29" s="40">
        <f t="shared" si="0"/>
        <v>6.9880546075085324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6</v>
      </c>
      <c r="C30" s="40">
        <f t="shared" si="0"/>
        <v>6.9880546075085324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8</v>
      </c>
      <c r="C39" s="40">
        <f t="shared" si="0"/>
        <v>9.3174061433447104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8</v>
      </c>
      <c r="C40" s="40">
        <f t="shared" si="0"/>
        <v>9.3174061433447104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9</v>
      </c>
      <c r="C41" s="40">
        <f t="shared" si="0"/>
        <v>10.482081911262798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9</v>
      </c>
      <c r="C42" s="40">
        <f t="shared" si="0"/>
        <v>10.482081911262798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10</v>
      </c>
      <c r="C46" s="40">
        <f t="shared" si="0"/>
        <v>11.646757679180887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10</v>
      </c>
      <c r="C47" s="40">
        <f t="shared" si="0"/>
        <v>11.646757679180887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10</v>
      </c>
      <c r="C48" s="40">
        <f t="shared" si="0"/>
        <v>11.646757679180887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10</v>
      </c>
      <c r="C49" s="40">
        <f t="shared" si="0"/>
        <v>11.646757679180887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10</v>
      </c>
      <c r="C50" s="40">
        <f t="shared" si="0"/>
        <v>11.646757679180887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10</v>
      </c>
      <c r="C51" s="40">
        <f t="shared" si="0"/>
        <v>11.646757679180887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12</v>
      </c>
      <c r="C53" s="40">
        <f t="shared" si="0"/>
        <v>13.976109215017065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12</v>
      </c>
      <c r="C54" s="40">
        <f t="shared" si="0"/>
        <v>13.976109215017065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12</v>
      </c>
      <c r="C55" s="40">
        <f t="shared" si="0"/>
        <v>13.976109215017065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12</v>
      </c>
      <c r="C56" s="40">
        <f t="shared" si="0"/>
        <v>13.976109215017065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12</v>
      </c>
      <c r="C57" s="40">
        <f t="shared" si="0"/>
        <v>13.976109215017065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12</v>
      </c>
      <c r="C58" s="40">
        <f t="shared" si="0"/>
        <v>13.976109215017065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12</v>
      </c>
      <c r="C59" s="40">
        <f t="shared" si="0"/>
        <v>13.976109215017065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12</v>
      </c>
      <c r="C60" s="40">
        <f t="shared" si="0"/>
        <v>13.976109215017065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12</v>
      </c>
      <c r="C61" s="40">
        <f t="shared" si="0"/>
        <v>13.976109215017065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12</v>
      </c>
      <c r="C62" s="40">
        <f t="shared" si="0"/>
        <v>13.976109215017065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12</v>
      </c>
      <c r="C63" s="40">
        <f t="shared" si="0"/>
        <v>13.976109215017065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12</v>
      </c>
      <c r="C64" s="40">
        <f t="shared" si="0"/>
        <v>13.976109215017065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12</v>
      </c>
      <c r="C65" s="40">
        <f t="shared" si="0"/>
        <v>13.976109215017065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12</v>
      </c>
      <c r="C66" s="40">
        <f t="shared" si="0"/>
        <v>13.976109215017065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12</v>
      </c>
      <c r="C67" s="40">
        <f t="shared" si="0"/>
        <v>13.976109215017065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N26" sqref="N26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7.1800000000000003E-2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5</v>
      </c>
      <c r="C21" s="40">
        <f t="shared" si="0"/>
        <v>5.8233788395904433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6</v>
      </c>
      <c r="C24" s="40">
        <f t="shared" si="0"/>
        <v>6.9880546075085324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6</v>
      </c>
      <c r="C25" s="40">
        <f t="shared" si="0"/>
        <v>6.9880546075085324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6</v>
      </c>
      <c r="C26" s="40">
        <f t="shared" si="0"/>
        <v>6.9880546075085324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6</v>
      </c>
      <c r="C27" s="40">
        <f t="shared" si="0"/>
        <v>6.9880546075085324</v>
      </c>
      <c r="D27" s="42"/>
      <c r="E27" s="43"/>
      <c r="F27" s="86" t="s">
        <v>5</v>
      </c>
      <c r="G27" s="84">
        <f>($J$2/$I$2)*$K$2</f>
        <v>2.2164347826086953E-2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7</v>
      </c>
      <c r="C28" s="40">
        <f t="shared" si="0"/>
        <v>8.1527303754266214</v>
      </c>
      <c r="D28" s="42"/>
      <c r="E28" s="43"/>
      <c r="F28" s="87"/>
      <c r="G28" s="88">
        <f>G27*3600</f>
        <v>79.791652173913036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7</v>
      </c>
      <c r="C29" s="40">
        <f t="shared" si="0"/>
        <v>8.1527303754266214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7</v>
      </c>
      <c r="C30" s="40">
        <f t="shared" si="0"/>
        <v>8.1527303754266214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8</v>
      </c>
      <c r="C31" s="40">
        <f t="shared" si="0"/>
        <v>9.3174061433447104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8</v>
      </c>
      <c r="C32" s="40">
        <f t="shared" si="0"/>
        <v>9.3174061433447104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8</v>
      </c>
      <c r="C33" s="40">
        <f t="shared" si="0"/>
        <v>9.3174061433447104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10</v>
      </c>
      <c r="C34" s="40">
        <f t="shared" si="0"/>
        <v>11.646757679180887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10</v>
      </c>
      <c r="C35" s="40">
        <f t="shared" si="0"/>
        <v>11.646757679180887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10</v>
      </c>
      <c r="C36" s="40">
        <f t="shared" si="0"/>
        <v>11.646757679180887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11</v>
      </c>
      <c r="C37" s="40">
        <f t="shared" si="0"/>
        <v>12.811433447098976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11</v>
      </c>
      <c r="C38" s="40">
        <f t="shared" si="0"/>
        <v>12.811433447098976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11</v>
      </c>
      <c r="C39" s="40">
        <f t="shared" si="0"/>
        <v>12.811433447098976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11</v>
      </c>
      <c r="C40" s="40">
        <f t="shared" si="0"/>
        <v>12.811433447098976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12</v>
      </c>
      <c r="C41" s="40">
        <f t="shared" si="0"/>
        <v>13.976109215017065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12</v>
      </c>
      <c r="C42" s="40">
        <f t="shared" si="0"/>
        <v>13.976109215017065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12</v>
      </c>
      <c r="C43" s="40">
        <f t="shared" si="0"/>
        <v>13.976109215017065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12</v>
      </c>
      <c r="C44" s="40">
        <f t="shared" si="0"/>
        <v>13.976109215017065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14</v>
      </c>
      <c r="C45" s="40">
        <f t="shared" si="0"/>
        <v>16.305460750853243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14</v>
      </c>
      <c r="C46" s="40">
        <f t="shared" si="0"/>
        <v>16.305460750853243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14</v>
      </c>
      <c r="C47" s="40">
        <f t="shared" si="0"/>
        <v>16.305460750853243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15</v>
      </c>
      <c r="C48" s="40">
        <f t="shared" si="0"/>
        <v>17.47013651877133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15</v>
      </c>
      <c r="C49" s="40">
        <f t="shared" si="0"/>
        <v>17.47013651877133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15</v>
      </c>
      <c r="C50" s="40">
        <f t="shared" si="0"/>
        <v>17.47013651877133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15</v>
      </c>
      <c r="C51" s="40">
        <f t="shared" si="0"/>
        <v>17.47013651877133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15</v>
      </c>
      <c r="C52" s="40">
        <f t="shared" si="0"/>
        <v>17.47013651877133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16</v>
      </c>
      <c r="C53" s="40">
        <f t="shared" si="0"/>
        <v>18.634812286689421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16</v>
      </c>
      <c r="C54" s="40">
        <f t="shared" si="0"/>
        <v>18.634812286689421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16</v>
      </c>
      <c r="C55" s="40">
        <f t="shared" si="0"/>
        <v>18.634812286689421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16</v>
      </c>
      <c r="C56" s="40">
        <f t="shared" si="0"/>
        <v>18.634812286689421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16</v>
      </c>
      <c r="C57" s="40">
        <f t="shared" si="0"/>
        <v>18.634812286689421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16</v>
      </c>
      <c r="C58" s="40">
        <f t="shared" si="0"/>
        <v>18.634812286689421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16</v>
      </c>
      <c r="C59" s="40">
        <f t="shared" si="0"/>
        <v>18.634812286689421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16</v>
      </c>
      <c r="C60" s="40">
        <f t="shared" si="0"/>
        <v>18.634812286689421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16</v>
      </c>
      <c r="C61" s="40">
        <f t="shared" si="0"/>
        <v>18.634812286689421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16</v>
      </c>
      <c r="C62" s="40">
        <f t="shared" si="0"/>
        <v>18.634812286689421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16</v>
      </c>
      <c r="C63" s="40">
        <f t="shared" si="0"/>
        <v>18.634812286689421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16</v>
      </c>
      <c r="C64" s="40">
        <f t="shared" si="0"/>
        <v>18.634812286689421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16</v>
      </c>
      <c r="C65" s="40">
        <f t="shared" si="0"/>
        <v>18.634812286689421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16</v>
      </c>
      <c r="C66" s="40">
        <f t="shared" si="0"/>
        <v>18.634812286689421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16</v>
      </c>
      <c r="C67" s="40">
        <f t="shared" si="0"/>
        <v>18.634812286689421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2023-01-25T15:36:26Z</dcterms:modified>
</cp:coreProperties>
</file>